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3. Март\Поставка вычислительной техники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Лист1!$A$9:$L$16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I11" i="1"/>
  <c r="I10" i="1"/>
  <c r="I9" i="1"/>
  <c r="H16" i="1" l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H9" i="1"/>
  <c r="J9" i="1" s="1"/>
  <c r="B5" i="2" l="1"/>
</calcChain>
</file>

<file path=xl/sharedStrings.xml><?xml version="1.0" encoding="utf-8"?>
<sst xmlns="http://schemas.openxmlformats.org/spreadsheetml/2006/main" count="79" uniqueCount="60">
  <si>
    <t>№ п.п.</t>
  </si>
  <si>
    <t>Описание</t>
  </si>
  <si>
    <t>Адрес поставки</t>
  </si>
  <si>
    <t>Eд.изм</t>
  </si>
  <si>
    <t>Наименование товара</t>
  </si>
  <si>
    <t>4.2, Developer  (build 122-D7)</t>
  </si>
  <si>
    <t>Query2</t>
  </si>
  <si>
    <t>г. Уфа, ул. Ленина 32</t>
  </si>
  <si>
    <t>Приобретение офисного оборудования и производственного оборудования</t>
  </si>
  <si>
    <t>, тел. , эл.почта:</t>
  </si>
  <si>
    <t/>
  </si>
  <si>
    <t>31.03.2015</t>
  </si>
  <si>
    <t>Семенов Алексей Игоревич</t>
  </si>
  <si>
    <t>(347)251-04-51</t>
  </si>
  <si>
    <t>шт</t>
  </si>
  <si>
    <t>КОМПЬЮТЕР  i3, 4Gb, 500Gb (самосбор)</t>
  </si>
  <si>
    <t>МОНИТОР 23,5"-24"</t>
  </si>
  <si>
    <t xml:space="preserve">СКАНЕР A4 ПОТОКОВЫЙ </t>
  </si>
  <si>
    <t>КОМПЬЮТЕР i5, 8Gb,500Gb,Win7Pro(64) (бренд)</t>
  </si>
  <si>
    <t>Персональный компьютер процессор intel core i5 6500,8 Гб DDR4 (2 слота,максимальный объем 16 Гб),128 Гб SSD,500 Гб SATA3,сетевой контроллер 10/100/1000 Mbit, min 6 портов USB,HDMI,1xDVI,аудио вход-микрофон,аудио выход-наушники,клавиатура+мышь,ОС WIN7 Pro 64-bit,3 года гарантии</t>
  </si>
  <si>
    <t>МФУ ЛАЗЕРНОЕ A4</t>
  </si>
  <si>
    <t>Персональный компьютер  процессор intel core i3,4 Гб DDR4 (2 слота,максимальный объем 16 Гб),500 Гб SATA3,1xPCIe x16,сетевой контроллер 10/100/1000 Mbit, min 6 портов USB,1xVGA,1xDVI,аудио вход-микрофон,аудио выход-наушники,клавиатура+мышь,ОС WIN7 Pro 64-bit,3 года гарантии</t>
  </si>
  <si>
    <t xml:space="preserve"> min 23.8",1920x1080(16:9),250кд/м2,5мс,1xVGA,1xDVI-D,гарантия 3 года</t>
  </si>
  <si>
    <t>Сканер. Тип-протяжный. Тип датчика CIS. Совместимость PC, MAC. Максимальный формат бумаги A4. Разрешение 600x600 dpi. Двусторонее сканирование. Емкость устройства автоподачи  min 50 листов.Скорость сканирования (ч/б) одностор.  min 30 стр./мин. Формат файла сканирования PDF с возможностью поиска, PDF Image Only, PDF/A, JPEG, TIF в одну страницу, TIF в несколько страниц RTF, TXT, BMP. Поддержка стандартов ISIS, TWAIN.Интерфейсы USB 2.0, Ethernet.Поддержка автоотсечения цвета.Длинные документы не менее 5 000 мм.</t>
  </si>
  <si>
    <t>Принтер/сканер/копир/факс. Тип печати - черно-белая. Технология печати-лазерная. Настольный. Максимальный формат A4. Автоматическая двусторонняя печать. Скорость печати min 38 стр/мин (ч/б А4). Тип сканера планшетный/протяжный.Тип датчика контактный (CIS).  Интерфейсы Ethernet (RJ-45), Wi-Fi, 802.11n, USB 2.0. Количество картриджей 1. Ресурс ч/б картриджа/тонера  8000 страниц.В  комплекте картридж не менее 2000 стр.</t>
  </si>
  <si>
    <t>Ноутбук</t>
  </si>
  <si>
    <t>Планшетный ПК</t>
  </si>
  <si>
    <t>Dell,Lenovo,HP,Asus,Acer</t>
  </si>
  <si>
    <t>Brother,HP,Lexmark</t>
  </si>
  <si>
    <t>Ноутбук,процессор:intel Core i3,4 ГБ оперативной памяти(максимальный размер памяти 16 Гб),экран 13"- 15.6” ,жесткий диск min 500Гб (HDD), WiFi адаптер,встроенный адаптер Ethernet RJ-45 100/1000 Мбит/с,веб-камера,встроенная звуковая плата,микрофон,динамики, порт для подключения монитора (VGA/HDMI),min 3 порта USB,Windows 10 Professional RU 64-Bit,гарантийный срок 3 года.</t>
  </si>
  <si>
    <t>Apple iPad 9,7" Wi-Fi + Cellular 128 ГБ</t>
  </si>
  <si>
    <t>Canon,Xerox,Brother,Epson,Avision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</si>
  <si>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</si>
  <si>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</si>
  <si>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</si>
  <si>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</si>
  <si>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Гарантийные обязательства  - 3года.</t>
  </si>
  <si>
    <t>Уфа,Ленина 32</t>
  </si>
  <si>
    <t>Dell,Lenovo,HP,Acer</t>
  </si>
  <si>
    <t>Dell,Lenovo,HP,Asus,Acer,Benq,AOC,LG</t>
  </si>
  <si>
    <t>игровой ЖК-монитор, широкоформатный.Диагональ min 34".Разрешение 2560x1080 (21:9).Тип матрицы экрана TFT IPS.Подсветка WLED.Яркость 250 кд/м2.Контрастность 1000:1.Время отклика5 мс (g to g), 14 мс (on/off).Область обзора по горизонтали: 178°, по вертикали: 178°.Максимальное количество цветов 16.7 млн.ВходыHDMI 1.4, DisplayPort, USB (видео).Выходы на наушники.Интерфейсы USB Type-C.Cтереоколонки (2x7 Вт).Блок питания внешний.</t>
  </si>
  <si>
    <t>МОНИТОР 34"</t>
  </si>
  <si>
    <t>Форма 3 ТЕХНИКО-КОММЕРЧЕСКОЕ ПРЕДЛОЖЕНИЕ</t>
  </si>
  <si>
    <t>Производитель**</t>
  </si>
  <si>
    <t>Коэффициент снижения цены*</t>
  </si>
  <si>
    <t>Предложение претендента с учетом коэффициента снижения цены</t>
  </si>
  <si>
    <t>цена за единицу измерения без НДС, включая стоимость тары и доставку, рубли РФ</t>
  </si>
  <si>
    <t>цена за единицу измерения, в том числе НДС (по ставке18 %), в рублях РФ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</si>
  <si>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</si>
  <si>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за единицу измерения с НДС, включая стоимость тары и доставку, рубли РФ</t>
  </si>
  <si>
    <t>Доставка товара должна быть осуществлена в срок, указанный в Заказе, но не более 10 (десяти) календарных дней после подписания сторонами Заказа.</t>
  </si>
  <si>
    <t>Условия поставки товара</t>
  </si>
  <si>
    <t>Поставщик обязан передать Товар в Срок доставки, в Место доставки, в ассортименте, в количестве и в комплекте, установленные в Заказе.</t>
  </si>
  <si>
    <t>**указать Производителя товара, предлагаемого к поставке</t>
  </si>
  <si>
    <t>Контактное лицо по тех. вопросам</t>
  </si>
  <si>
    <t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поставка вычислительной техники</t>
  </si>
  <si>
    <t>* Коэффициент снижения не может быть больше или равен 1(единице).  Коэффициент снижения цены выражается в виде десятичной дроби (например, «0,98» или «0,9» и т.п.),применяется единым ко всем позициям товара.</t>
  </si>
  <si>
    <t>Объем может быть изменен на 20% без изменения стоимости единицы</t>
  </si>
  <si>
    <t>__________________________________ __                           ___________________________
(Подпись уполномоченного представителя)                                            (Ф.И.О. и должность подписавшего)
М.П. (при наличии печати)</t>
  </si>
  <si>
    <t xml:space="preserve"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</si>
</sst>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sz val="10"/>
      <color theme="0" tint="-0.49998474074526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horizontal="right" vertical="top" wrapText="1"/>
    </xf>
    <xf numFmtId="0" fontId="0" fillId="0" borderId="0" xfId="0" applyFill="1" applyBorder="1" applyAlignment="1"/>
    <xf numFmtId="0" fontId="0" fillId="0" borderId="0" xfId="0" applyFill="1" applyAlignment="1"/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1" xfId="0" applyBorder="1" applyAlignment="1">
      <alignment horizontal="right" vertical="top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wrapText="1"/>
    </xf>
    <xf numFmtId="0" fontId="2" fillId="0" borderId="0" xfId="0" applyFont="1" applyAlignment="1">
      <alignment horizontal="right"/>
    </xf>
    <xf numFmtId="2" fontId="8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top"/>
    </xf>
    <xf numFmtId="0" fontId="0" fillId="2" borderId="0" xfId="0" applyFill="1"/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7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7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2" borderId="10" xfId="0" applyFont="1" applyFill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51"/>
  <sheetViews>
    <sheetView tabSelected="1" topLeftCell="A13" zoomScaleNormal="100" workbookViewId="0">
      <selection activeCell="C33" sqref="C33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5.140625" style="11" customWidth="1"/>
    <col min="5" max="5" width="66.42578125" customWidth="1"/>
    <col min="7" max="7" width="17.85546875" customWidth="1"/>
    <col min="8" max="8" width="16.85546875" customWidth="1"/>
    <col min="9" max="9" width="16.85546875" style="11" customWidth="1"/>
    <col min="10" max="10" width="17.7109375" customWidth="1"/>
    <col min="11" max="11" width="18.7109375" customWidth="1"/>
    <col min="12" max="12" width="3.28515625" customWidth="1"/>
  </cols>
  <sheetData>
    <row r="1" spans="1:17" ht="24.75" customHeight="1" x14ac:dyDescent="0.3">
      <c r="B1" s="32" t="s">
        <v>42</v>
      </c>
      <c r="C1" s="32"/>
      <c r="D1" s="32"/>
      <c r="E1" s="32"/>
      <c r="K1" s="12"/>
    </row>
    <row r="2" spans="1:17" s="11" customFormat="1" ht="15.75" customHeight="1" x14ac:dyDescent="0.3">
      <c r="B2" s="26"/>
      <c r="C2" s="26"/>
      <c r="D2" s="26"/>
      <c r="E2" s="26"/>
      <c r="K2" s="12"/>
    </row>
    <row r="3" spans="1:17" s="11" customFormat="1" ht="130.5" customHeight="1" x14ac:dyDescent="0.25">
      <c r="B3" s="33" t="s">
        <v>55</v>
      </c>
      <c r="C3" s="33"/>
      <c r="D3" s="33"/>
      <c r="E3" s="33"/>
      <c r="F3" s="33"/>
      <c r="G3" s="33"/>
      <c r="H3" s="33"/>
      <c r="I3" s="33"/>
      <c r="J3" s="33"/>
      <c r="K3" s="33"/>
    </row>
    <row r="4" spans="1:17" x14ac:dyDescent="0.25"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7" ht="15.75" x14ac:dyDescent="0.25">
      <c r="C5" s="9"/>
      <c r="D5" s="9"/>
      <c r="E5" s="27" t="s">
        <v>44</v>
      </c>
      <c r="F5" s="28">
        <v>0</v>
      </c>
      <c r="L5" s="5"/>
    </row>
    <row r="6" spans="1:17" ht="28.5" customHeight="1" x14ac:dyDescent="0.25">
      <c r="B6" s="52" t="s">
        <v>0</v>
      </c>
      <c r="C6" s="52" t="s">
        <v>4</v>
      </c>
      <c r="D6" s="53" t="s">
        <v>43</v>
      </c>
      <c r="E6" s="52" t="s">
        <v>1</v>
      </c>
      <c r="F6" s="52" t="s">
        <v>3</v>
      </c>
      <c r="G6" s="57" t="s">
        <v>48</v>
      </c>
      <c r="H6" s="55" t="s">
        <v>49</v>
      </c>
      <c r="I6" s="34" t="s">
        <v>45</v>
      </c>
      <c r="J6" s="35"/>
      <c r="K6" s="52" t="s">
        <v>2</v>
      </c>
      <c r="L6" s="5"/>
    </row>
    <row r="7" spans="1:17" s="4" customFormat="1" ht="62.25" customHeight="1" x14ac:dyDescent="0.25">
      <c r="B7" s="52"/>
      <c r="C7" s="52"/>
      <c r="D7" s="54"/>
      <c r="E7" s="52"/>
      <c r="F7" s="52"/>
      <c r="G7" s="58"/>
      <c r="H7" s="56"/>
      <c r="I7" s="25" t="s">
        <v>46</v>
      </c>
      <c r="J7" s="29" t="s">
        <v>47</v>
      </c>
      <c r="K7" s="52"/>
    </row>
    <row r="8" spans="1:17" x14ac:dyDescent="0.25">
      <c r="B8" s="1">
        <v>1</v>
      </c>
      <c r="C8" s="1">
        <v>2</v>
      </c>
      <c r="D8" s="13">
        <v>3</v>
      </c>
      <c r="E8" s="1">
        <v>4</v>
      </c>
      <c r="F8" s="1">
        <v>5</v>
      </c>
      <c r="G8" s="8">
        <v>6</v>
      </c>
      <c r="H8" s="8">
        <v>7</v>
      </c>
      <c r="I8" s="24">
        <v>8</v>
      </c>
      <c r="J8" s="8">
        <v>9</v>
      </c>
      <c r="K8" s="1">
        <v>10</v>
      </c>
    </row>
    <row r="9" spans="1:17" ht="75" x14ac:dyDescent="0.25">
      <c r="A9" s="11"/>
      <c r="B9" s="10">
        <v>1</v>
      </c>
      <c r="C9" s="2" t="s">
        <v>18</v>
      </c>
      <c r="D9" s="2" t="s">
        <v>38</v>
      </c>
      <c r="E9" s="2" t="s">
        <v>19</v>
      </c>
      <c r="F9" s="6" t="s">
        <v>14</v>
      </c>
      <c r="G9" s="7">
        <v>44266.66</v>
      </c>
      <c r="H9" s="7">
        <f t="shared" ref="H9:H16" si="0">G9*1.18</f>
        <v>52234.658800000005</v>
      </c>
      <c r="I9" s="7">
        <f>G9*F5</f>
        <v>0</v>
      </c>
      <c r="J9" s="30">
        <f>H9*F5</f>
        <v>0</v>
      </c>
      <c r="K9" s="2" t="s">
        <v>37</v>
      </c>
      <c r="L9" s="11"/>
    </row>
    <row r="10" spans="1:17" s="11" customFormat="1" ht="75" x14ac:dyDescent="0.25">
      <c r="B10" s="10">
        <v>2</v>
      </c>
      <c r="C10" s="2" t="s">
        <v>15</v>
      </c>
      <c r="D10" s="2"/>
      <c r="E10" s="2" t="s">
        <v>21</v>
      </c>
      <c r="F10" s="6" t="s">
        <v>14</v>
      </c>
      <c r="G10" s="7">
        <v>29455.77</v>
      </c>
      <c r="H10" s="7">
        <f t="shared" si="0"/>
        <v>34757.808599999997</v>
      </c>
      <c r="I10" s="7">
        <f>G10*F5</f>
        <v>0</v>
      </c>
      <c r="J10" s="30">
        <f>H10*F5</f>
        <v>0</v>
      </c>
      <c r="K10" s="2" t="s">
        <v>37</v>
      </c>
    </row>
    <row r="11" spans="1:17" ht="38.25" customHeight="1" x14ac:dyDescent="0.25">
      <c r="A11" s="11"/>
      <c r="B11" s="10">
        <v>3</v>
      </c>
      <c r="C11" s="16" t="s">
        <v>16</v>
      </c>
      <c r="D11" s="16" t="s">
        <v>39</v>
      </c>
      <c r="E11" s="16" t="s">
        <v>22</v>
      </c>
      <c r="F11" s="17" t="s">
        <v>14</v>
      </c>
      <c r="G11" s="18">
        <v>6914.915</v>
      </c>
      <c r="H11" s="7">
        <f t="shared" si="0"/>
        <v>8159.5996999999998</v>
      </c>
      <c r="I11" s="7">
        <f>G11*F5</f>
        <v>0</v>
      </c>
      <c r="J11" s="30">
        <f>H11*F5</f>
        <v>0</v>
      </c>
      <c r="K11" s="2" t="s">
        <v>37</v>
      </c>
      <c r="L11" s="11"/>
      <c r="M11" s="3"/>
      <c r="N11" s="3"/>
      <c r="O11" s="3"/>
      <c r="P11" s="3"/>
      <c r="Q11" s="3"/>
    </row>
    <row r="12" spans="1:17" ht="141" customHeight="1" x14ac:dyDescent="0.25">
      <c r="A12" s="11"/>
      <c r="B12" s="10">
        <v>4</v>
      </c>
      <c r="C12" s="2" t="s">
        <v>17</v>
      </c>
      <c r="D12" s="2" t="s">
        <v>31</v>
      </c>
      <c r="E12" s="2" t="s">
        <v>23</v>
      </c>
      <c r="F12" s="6" t="s">
        <v>14</v>
      </c>
      <c r="G12" s="7">
        <v>24953.584999999999</v>
      </c>
      <c r="H12" s="7">
        <f t="shared" si="0"/>
        <v>29445.230299999996</v>
      </c>
      <c r="I12" s="7">
        <f>G12*F5</f>
        <v>0</v>
      </c>
      <c r="J12" s="30">
        <f>H12*F5</f>
        <v>0</v>
      </c>
      <c r="K12" s="2" t="s">
        <v>37</v>
      </c>
      <c r="L12" s="11"/>
    </row>
    <row r="13" spans="1:17" s="11" customFormat="1" ht="107.25" customHeight="1" x14ac:dyDescent="0.25">
      <c r="B13" s="10">
        <v>5</v>
      </c>
      <c r="C13" s="2" t="s">
        <v>25</v>
      </c>
      <c r="D13" s="2" t="s">
        <v>27</v>
      </c>
      <c r="E13" s="2" t="s">
        <v>29</v>
      </c>
      <c r="F13" s="6" t="s">
        <v>14</v>
      </c>
      <c r="G13" s="7">
        <v>32395.360000000001</v>
      </c>
      <c r="H13" s="7">
        <f t="shared" si="0"/>
        <v>38226.524799999999</v>
      </c>
      <c r="I13" s="7">
        <f>G13*F5</f>
        <v>0</v>
      </c>
      <c r="J13" s="30">
        <f>H13*F5</f>
        <v>0</v>
      </c>
      <c r="K13" s="2" t="s">
        <v>37</v>
      </c>
    </row>
    <row r="14" spans="1:17" s="11" customFormat="1" ht="27" customHeight="1" x14ac:dyDescent="0.25">
      <c r="B14" s="10">
        <v>6</v>
      </c>
      <c r="C14" s="2" t="s">
        <v>26</v>
      </c>
      <c r="D14" s="2"/>
      <c r="E14" s="2" t="s">
        <v>30</v>
      </c>
      <c r="F14" s="6" t="s">
        <v>14</v>
      </c>
      <c r="G14" s="7">
        <v>37175.415000000001</v>
      </c>
      <c r="H14" s="7">
        <f t="shared" si="0"/>
        <v>43866.989699999998</v>
      </c>
      <c r="I14" s="7">
        <f>G14*F5</f>
        <v>0</v>
      </c>
      <c r="J14" s="30">
        <f>H14*F5</f>
        <v>0</v>
      </c>
      <c r="K14" s="2" t="s">
        <v>37</v>
      </c>
    </row>
    <row r="15" spans="1:17" s="11" customFormat="1" ht="114" customHeight="1" x14ac:dyDescent="0.25">
      <c r="B15" s="10">
        <v>7</v>
      </c>
      <c r="C15" s="2" t="s">
        <v>20</v>
      </c>
      <c r="D15" s="2" t="s">
        <v>28</v>
      </c>
      <c r="E15" s="2" t="s">
        <v>24</v>
      </c>
      <c r="F15" s="6" t="s">
        <v>14</v>
      </c>
      <c r="G15" s="7">
        <v>25187.29</v>
      </c>
      <c r="H15" s="7">
        <f t="shared" si="0"/>
        <v>29721.002199999999</v>
      </c>
      <c r="I15" s="7">
        <f>G15*F5</f>
        <v>0</v>
      </c>
      <c r="J15" s="30">
        <f>H15*F5</f>
        <v>0</v>
      </c>
      <c r="K15" s="2" t="s">
        <v>37</v>
      </c>
    </row>
    <row r="16" spans="1:17" s="11" customFormat="1" ht="120" x14ac:dyDescent="0.25">
      <c r="B16" s="22">
        <v>8</v>
      </c>
      <c r="C16" s="2" t="s">
        <v>41</v>
      </c>
      <c r="D16" s="2" t="s">
        <v>39</v>
      </c>
      <c r="E16" s="2" t="s">
        <v>40</v>
      </c>
      <c r="F16" s="6" t="s">
        <v>14</v>
      </c>
      <c r="G16" s="23">
        <v>22033.9</v>
      </c>
      <c r="H16" s="7">
        <f t="shared" si="0"/>
        <v>26000.002</v>
      </c>
      <c r="I16" s="7">
        <f>G16*F5</f>
        <v>0</v>
      </c>
      <c r="J16" s="30">
        <f>H16*F5</f>
        <v>0</v>
      </c>
      <c r="K16" s="2" t="s">
        <v>37</v>
      </c>
    </row>
    <row r="17" spans="1:12" s="11" customFormat="1" x14ac:dyDescent="0.25">
      <c r="B17" s="46" t="s">
        <v>57</v>
      </c>
      <c r="C17" s="47"/>
      <c r="D17" s="47"/>
      <c r="E17" s="47"/>
      <c r="F17" s="47"/>
    </row>
    <row r="18" spans="1:12" s="11" customFormat="1" x14ac:dyDescent="0.25">
      <c r="B18" s="39" t="s">
        <v>32</v>
      </c>
      <c r="C18" s="39"/>
      <c r="D18" s="39"/>
      <c r="E18" s="40" t="s">
        <v>50</v>
      </c>
      <c r="F18" s="41"/>
      <c r="G18" s="41"/>
      <c r="H18" s="41"/>
      <c r="I18" s="41"/>
      <c r="J18" s="41"/>
      <c r="K18" s="41"/>
      <c r="L18" s="42"/>
    </row>
    <row r="19" spans="1:12" s="11" customFormat="1" ht="32.1" customHeight="1" x14ac:dyDescent="0.25">
      <c r="B19" s="39" t="s">
        <v>33</v>
      </c>
      <c r="C19" s="39"/>
      <c r="D19" s="39"/>
      <c r="E19" s="48" t="s">
        <v>34</v>
      </c>
      <c r="F19" s="49"/>
      <c r="G19" s="49"/>
      <c r="H19" s="49"/>
      <c r="I19" s="49"/>
      <c r="J19" s="49"/>
      <c r="K19" s="49"/>
      <c r="L19" s="50"/>
    </row>
    <row r="20" spans="1:12" s="11" customFormat="1" ht="15" customHeight="1" x14ac:dyDescent="0.25">
      <c r="B20" s="39" t="s">
        <v>51</v>
      </c>
      <c r="C20" s="39"/>
      <c r="D20" s="39"/>
      <c r="E20" s="40" t="s">
        <v>52</v>
      </c>
      <c r="F20" s="41"/>
      <c r="G20" s="41"/>
      <c r="H20" s="41"/>
      <c r="I20" s="41"/>
      <c r="J20" s="41"/>
      <c r="K20" s="41"/>
      <c r="L20" s="41"/>
    </row>
    <row r="21" spans="1:12" s="11" customFormat="1" x14ac:dyDescent="0.25">
      <c r="B21" s="43" t="s">
        <v>35</v>
      </c>
      <c r="C21" s="44"/>
      <c r="D21" s="45"/>
      <c r="E21" s="40" t="s">
        <v>36</v>
      </c>
      <c r="F21" s="41"/>
      <c r="G21" s="41"/>
      <c r="H21" s="41"/>
      <c r="I21" s="41"/>
      <c r="J21" s="41"/>
      <c r="K21" s="41"/>
      <c r="L21" s="42"/>
    </row>
    <row r="22" spans="1:12" s="11" customFormat="1" x14ac:dyDescent="0.25">
      <c r="B22" s="39" t="s">
        <v>54</v>
      </c>
      <c r="C22" s="39"/>
      <c r="D22" s="39"/>
      <c r="E22" s="40"/>
      <c r="F22" s="41"/>
      <c r="G22" s="41"/>
      <c r="H22" s="41"/>
      <c r="I22" s="41"/>
      <c r="J22" s="41"/>
      <c r="K22" s="41"/>
      <c r="L22" s="42"/>
    </row>
    <row r="23" spans="1:12" s="31" customFormat="1" ht="28.5" customHeight="1" x14ac:dyDescent="0.25">
      <c r="B23" s="38" t="s">
        <v>56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</row>
    <row r="24" spans="1:12" s="11" customFormat="1" x14ac:dyDescent="0.25">
      <c r="A24" s="19"/>
      <c r="B24" s="36" t="s">
        <v>53</v>
      </c>
      <c r="C24" s="37"/>
      <c r="D24" s="37"/>
      <c r="E24" s="37"/>
      <c r="F24" s="37"/>
      <c r="G24" s="37"/>
      <c r="H24" s="37"/>
      <c r="I24" s="37"/>
      <c r="J24" s="37"/>
      <c r="K24" s="37"/>
    </row>
    <row r="25" spans="1:12" s="11" customFormat="1" x14ac:dyDescent="0.25">
      <c r="A25" s="21"/>
      <c r="B25" s="20"/>
      <c r="C25" s="20"/>
      <c r="D25" s="20"/>
      <c r="E25" s="20"/>
      <c r="F25" s="20"/>
    </row>
    <row r="26" spans="1:12" s="11" customFormat="1" x14ac:dyDescent="0.25"/>
    <row r="27" spans="1:12" s="11" customFormat="1" ht="66" customHeight="1" x14ac:dyDescent="0.25">
      <c r="B27" s="59" t="s">
        <v>58</v>
      </c>
      <c r="C27" s="59"/>
      <c r="D27" s="59"/>
      <c r="E27" s="59"/>
      <c r="F27" s="59"/>
      <c r="G27" s="59"/>
      <c r="H27" s="59"/>
      <c r="I27" s="59"/>
      <c r="J27" s="59"/>
      <c r="K27" s="59"/>
    </row>
    <row r="28" spans="1:12" s="11" customFormat="1" x14ac:dyDescent="0.25">
      <c r="D28" s="5"/>
    </row>
    <row r="29" spans="1:12" s="11" customFormat="1" x14ac:dyDescent="0.25">
      <c r="D29" s="5"/>
    </row>
    <row r="30" spans="1:12" ht="63" customHeight="1" x14ac:dyDescent="0.25">
      <c r="B30" s="60" t="s">
        <v>59</v>
      </c>
      <c r="C30" s="60"/>
      <c r="D30" s="60"/>
      <c r="E30" s="60"/>
      <c r="F30" s="60"/>
      <c r="G30" s="60"/>
      <c r="H30" s="60"/>
      <c r="I30" s="60"/>
      <c r="J30" s="60"/>
      <c r="K30" s="60"/>
    </row>
    <row r="35" spans="6:7" x14ac:dyDescent="0.25">
      <c r="F35" s="11"/>
    </row>
    <row r="36" spans="6:7" x14ac:dyDescent="0.25">
      <c r="F36" s="11"/>
      <c r="G36" s="11"/>
    </row>
    <row r="37" spans="6:7" x14ac:dyDescent="0.25">
      <c r="F37" s="11"/>
      <c r="G37" s="11"/>
    </row>
    <row r="38" spans="6:7" x14ac:dyDescent="0.25">
      <c r="F38" s="11"/>
      <c r="G38" s="11"/>
    </row>
    <row r="39" spans="6:7" x14ac:dyDescent="0.25">
      <c r="F39" s="11"/>
      <c r="G39" s="11"/>
    </row>
    <row r="40" spans="6:7" x14ac:dyDescent="0.25">
      <c r="F40" s="11"/>
      <c r="G40" s="11"/>
    </row>
    <row r="41" spans="6:7" x14ac:dyDescent="0.25">
      <c r="F41" s="11"/>
      <c r="G41" s="11"/>
    </row>
    <row r="46" spans="6:7" x14ac:dyDescent="0.25">
      <c r="G46" s="11"/>
    </row>
    <row r="47" spans="6:7" x14ac:dyDescent="0.25">
      <c r="G47" s="11"/>
    </row>
    <row r="48" spans="6:7" x14ac:dyDescent="0.25">
      <c r="G48" s="11"/>
    </row>
    <row r="49" spans="7:7" x14ac:dyDescent="0.25">
      <c r="G49" s="11"/>
    </row>
    <row r="50" spans="7:7" x14ac:dyDescent="0.25">
      <c r="G50" s="11"/>
    </row>
    <row r="51" spans="7:7" x14ac:dyDescent="0.25">
      <c r="G51" s="11"/>
    </row>
  </sheetData>
  <mergeCells count="27">
    <mergeCell ref="B27:K27"/>
    <mergeCell ref="B30:K30"/>
    <mergeCell ref="B4:K4"/>
    <mergeCell ref="B6:B7"/>
    <mergeCell ref="C6:C7"/>
    <mergeCell ref="K6:K7"/>
    <mergeCell ref="D6:D7"/>
    <mergeCell ref="E6:E7"/>
    <mergeCell ref="F6:F7"/>
    <mergeCell ref="H6:H7"/>
    <mergeCell ref="G6:G7"/>
    <mergeCell ref="B1:E1"/>
    <mergeCell ref="B3:K3"/>
    <mergeCell ref="I6:J6"/>
    <mergeCell ref="B24:K24"/>
    <mergeCell ref="B23:L23"/>
    <mergeCell ref="B22:D22"/>
    <mergeCell ref="E22:L22"/>
    <mergeCell ref="B20:D20"/>
    <mergeCell ref="E20:L20"/>
    <mergeCell ref="B21:D21"/>
    <mergeCell ref="E21:L21"/>
    <mergeCell ref="B17:F17"/>
    <mergeCell ref="B18:D18"/>
    <mergeCell ref="E18:L18"/>
    <mergeCell ref="B19:D19"/>
    <mergeCell ref="E19:L19"/>
  </mergeCells>
  <pageMargins left="0.78740157480314965" right="0.39370078740157483" top="0.78740157480314965" bottom="0.39370078740157483" header="0.31496062992125984" footer="0.31496062992125984"/>
  <pageSetup paperSize="9" scale="65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4" t="s">
        <v>5</v>
      </c>
      <c r="B5" t="e">
        <f>XLR_ERRNAME</f>
        <v>#NAME?</v>
      </c>
    </row>
    <row r="6" spans="1:14" x14ac:dyDescent="0.25">
      <c r="A6" t="s">
        <v>6</v>
      </c>
      <c r="B6">
        <v>9490</v>
      </c>
      <c r="C6" s="15" t="s">
        <v>7</v>
      </c>
      <c r="D6">
        <v>5374</v>
      </c>
      <c r="E6" s="15" t="s">
        <v>8</v>
      </c>
      <c r="F6" s="15" t="s">
        <v>9</v>
      </c>
      <c r="G6" s="15" t="s">
        <v>10</v>
      </c>
      <c r="H6" s="15" t="s">
        <v>10</v>
      </c>
      <c r="I6" s="15" t="s">
        <v>10</v>
      </c>
      <c r="J6" s="15" t="s">
        <v>8</v>
      </c>
      <c r="K6" s="15" t="s">
        <v>11</v>
      </c>
      <c r="L6" s="15" t="s">
        <v>12</v>
      </c>
      <c r="M6" s="15" t="s">
        <v>13</v>
      </c>
      <c r="N6" s="15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Алексей Игоревич</dc:creator>
  <cp:lastModifiedBy>Данилова Татьяна Владимировна</cp:lastModifiedBy>
  <cp:lastPrinted>2015-01-26T10:58:05Z</cp:lastPrinted>
  <dcterms:created xsi:type="dcterms:W3CDTF">2013-12-19T08:11:42Z</dcterms:created>
  <dcterms:modified xsi:type="dcterms:W3CDTF">2018-03-22T12:26:08Z</dcterms:modified>
</cp:coreProperties>
</file>